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"/>
    </mc:Choice>
  </mc:AlternateContent>
  <xr:revisionPtr revIDLastSave="0" documentId="8_{E878FB33-251E-403A-B71A-209D0922823F}" xr6:coauthVersionLast="46" xr6:coauthVersionMax="46" xr10:uidLastSave="{00000000-0000-0000-0000-000000000000}"/>
  <bookViews>
    <workbookView xWindow="-120" yWindow="-120" windowWidth="21840" windowHeight="13740" xr2:uid="{74A4F26D-440C-45D2-BDA5-2FEA13F7A711}"/>
  </bookViews>
  <sheets>
    <sheet name="EVHP" sheetId="1" r:id="rId1"/>
  </sheets>
  <definedNames>
    <definedName name="_xlnm.Print_Area" localSheetId="0">EVHP!$A$1:$F$55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F10" i="1"/>
  <c r="F9" i="1" s="1"/>
  <c r="F11" i="1"/>
  <c r="F12" i="1"/>
  <c r="C14" i="1"/>
  <c r="D14" i="1"/>
  <c r="F15" i="1"/>
  <c r="F16" i="1"/>
  <c r="F17" i="1"/>
  <c r="F18" i="1"/>
  <c r="F14" i="1" s="1"/>
  <c r="F19" i="1"/>
  <c r="E21" i="1"/>
  <c r="E25" i="1" s="1"/>
  <c r="E43" i="1" s="1"/>
  <c r="F22" i="1"/>
  <c r="F21" i="1" s="1"/>
  <c r="F23" i="1"/>
  <c r="B25" i="1"/>
  <c r="C25" i="1"/>
  <c r="C43" i="1" s="1"/>
  <c r="F43" i="1" s="1"/>
  <c r="D25" i="1"/>
  <c r="D43" i="1" s="1"/>
  <c r="B27" i="1"/>
  <c r="F27" i="1"/>
  <c r="F28" i="1"/>
  <c r="F29" i="1"/>
  <c r="F30" i="1"/>
  <c r="C32" i="1"/>
  <c r="D32" i="1"/>
  <c r="F33" i="1"/>
  <c r="F32" i="1" s="1"/>
  <c r="F34" i="1"/>
  <c r="F35" i="1"/>
  <c r="F36" i="1"/>
  <c r="F37" i="1"/>
  <c r="E39" i="1"/>
  <c r="F39" i="1" s="1"/>
  <c r="F40" i="1"/>
  <c r="F41" i="1"/>
  <c r="B43" i="1"/>
  <c r="F25" i="1" l="1"/>
</calcChain>
</file>

<file path=xl/sharedStrings.xml><?xml version="1.0" encoding="utf-8"?>
<sst xmlns="http://schemas.openxmlformats.org/spreadsheetml/2006/main" count="39" uniqueCount="29">
  <si>
    <t>BAJO PROTESTA DE DECIR VERDAD DECLARAMOS QUE LOS ESTADOS FINANCIEROS Y SUS NOTAS SON RAZONABLEMENTE CORRRECTOS Y SON RESPONSABILIDAD DEL EMISOR</t>
  </si>
  <si>
    <t>HACIENDA PÚBLICA/PATRIMONIO NETO FINAL DICIEMBRE 2020</t>
  </si>
  <si>
    <t>RESULTADO POR TENENCIA DE ACTIVOS NO MONETARIOS</t>
  </si>
  <si>
    <t>RESULTADO POR POSICIÓN MONETARIA</t>
  </si>
  <si>
    <t>CAMBIOS EN EL EXCESO O INSUFICIENCIA EN LA ACTUALIZACIÓN DE LA HACIENDA PÚBLICA/PATRIMONIO NETO DICIEMBRE 2020</t>
  </si>
  <si>
    <t>RECTIFICACIONES DE RESULTADOS DE EJERCICIOS ANTERIORES</t>
  </si>
  <si>
    <t>RESERVAS</t>
  </si>
  <si>
    <t>REVALÚOS</t>
  </si>
  <si>
    <t>RESULTADOS DE EJERCICIOS ANTERIORES</t>
  </si>
  <si>
    <t>RESULTADOS DEL EJERCICIO (AHORRO/DESAHORRO)</t>
  </si>
  <si>
    <t>VARIACIONES DE LA HACIENDA PÚBLICA/PATRIMONIO GENERADO NETO DICIEMBRE 2020</t>
  </si>
  <si>
    <t>ACTUALIZACIÓN DE LA HACIENDA PÚBLICA/PATRIMONIO</t>
  </si>
  <si>
    <t>DONACIONES DE CAPITAL</t>
  </si>
  <si>
    <t>APORTACIONES</t>
  </si>
  <si>
    <t>CAMBIOS EN LA HACIENDA PÚBLICA/PATRIMONIO CONTRIBUIDO NETO DICIEMBRE 2020</t>
  </si>
  <si>
    <t>HACIENDA PÚBLICA/PATRIMONIO NETO FINAL 2019</t>
  </si>
  <si>
    <t>EXCESO O INSUFICIENCIA EN LA ACTUALIZACIÓN DE LA HACIENDA PÚBLICA/PATRIMONIO NETO 2018</t>
  </si>
  <si>
    <t>HACIENDA PÚBLICA/PATRIMONIO GENERADO NETO 2019</t>
  </si>
  <si>
    <t>HACIENDA PÚBLICA/PATRIMONIO CONTRIBUIDO NETO 2019</t>
  </si>
  <si>
    <t>TOTAL</t>
  </si>
  <si>
    <t>Exceso o Insuficiencia en la Actualización de la Hacienda Pública/ Patrimonio</t>
  </si>
  <si>
    <t>Hacienda Pública/ Patrimonio Generado del Ejercicio</t>
  </si>
  <si>
    <t>Hacienda Pública/ Patrimonio Generado de Ejercicios Anteriores</t>
  </si>
  <si>
    <t>Hacienda Pública /Patrimonio Contribuido</t>
  </si>
  <si>
    <t>CONCEPTO</t>
  </si>
  <si>
    <t>(CIFRAS EN PESOS)</t>
  </si>
  <si>
    <t>DEL 1 DE ENERO AL 31 DE DICIEMBRE DE 2020</t>
  </si>
  <si>
    <t>ESTADO DE VARIACIÓN EN LA HACIENDA PÚBLICA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</si>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</sst>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0" fillId="0" borderId="0" xfId="0" applyAlignment="1">
      <alignment vertical="top"/>
    </xf>
    <xf numFmtId="0" fontId="3" fillId="0" borderId="0" xfId="2" applyFont="1" applyAlignment="1">
      <alignment horizontal="center"/>
    </xf>
    <xf numFmtId="164" fontId="0" fillId="0" borderId="0" xfId="1" applyFont="1" applyAlignment="1">
      <alignment vertical="top"/>
    </xf>
    <xf numFmtId="164" fontId="0" fillId="0" borderId="0" xfId="0" applyNumberFormat="1" applyAlignment="1">
      <alignment vertical="top"/>
    </xf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164" fontId="3" fillId="0" borderId="0" xfId="1" applyFont="1" applyBorder="1"/>
    <xf numFmtId="4" fontId="4" fillId="0" borderId="1" xfId="0" applyNumberFormat="1" applyFont="1" applyBorder="1" applyAlignment="1">
      <alignment vertical="top"/>
    </xf>
    <xf numFmtId="4" fontId="4" fillId="0" borderId="2" xfId="0" applyNumberFormat="1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4" fontId="5" fillId="0" borderId="4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4" fontId="4" fillId="0" borderId="0" xfId="0" applyNumberFormat="1" applyFont="1" applyAlignment="1">
      <alignment vertical="center"/>
    </xf>
    <xf numFmtId="4" fontId="6" fillId="0" borderId="4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164" fontId="4" fillId="0" borderId="0" xfId="1" applyFont="1" applyAlignment="1">
      <alignment vertical="center"/>
    </xf>
    <xf numFmtId="4" fontId="7" fillId="0" borderId="5" xfId="1" applyNumberFormat="1" applyFont="1" applyBorder="1" applyAlignment="1">
      <alignment vertical="center"/>
    </xf>
    <xf numFmtId="4" fontId="5" fillId="0" borderId="5" xfId="1" applyNumberFormat="1" applyFont="1" applyBorder="1" applyAlignment="1">
      <alignment vertical="center"/>
    </xf>
    <xf numFmtId="4" fontId="7" fillId="0" borderId="5" xfId="1" applyNumberFormat="1" applyFont="1" applyBorder="1"/>
    <xf numFmtId="4" fontId="7" fillId="0" borderId="5" xfId="1" applyNumberFormat="1" applyFont="1" applyBorder="1" applyAlignment="1">
      <alignment horizontal="right"/>
    </xf>
    <xf numFmtId="4" fontId="4" fillId="0" borderId="4" xfId="0" applyNumberFormat="1" applyFont="1" applyBorder="1" applyAlignment="1">
      <alignment vertical="top"/>
    </xf>
    <xf numFmtId="4" fontId="4" fillId="0" borderId="5" xfId="0" applyNumberFormat="1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0" fillId="0" borderId="0" xfId="0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6" xfId="0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</cellXfs>
  <cellStyles count="3">
    <cellStyle name="Millares" xfId="1" builtinId="3"/>
    <cellStyle name="Normal" xfId="0" builtinId="0"/>
    <cellStyle name="Normal 2" xfId="2" xr:uid="{DEC3EE64-5254-4E75-9841-1BF7B9A11B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44</xdr:row>
      <xdr:rowOff>111125</xdr:rowOff>
    </xdr:from>
    <xdr:to>
      <xdr:col>5</xdr:col>
      <xdr:colOff>295275</xdr:colOff>
      <xdr:row>52</xdr:row>
      <xdr:rowOff>82550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27739464-16E9-4CB3-98AB-282DD83C06FE}"/>
            </a:ext>
          </a:extLst>
        </xdr:cNvPr>
        <xdr:cNvSpPr txBox="1"/>
      </xdr:nvSpPr>
      <xdr:spPr>
        <a:xfrm>
          <a:off x="1371600" y="8493125"/>
          <a:ext cx="1209675" cy="149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>
            <a:latin typeface="+mn-lt"/>
          </a:endParaRPr>
        </a:p>
        <a:p>
          <a:pPr algn="ctr"/>
          <a:endParaRPr lang="es-MX" sz="1100">
            <a:latin typeface="+mn-lt"/>
          </a:endParaRPr>
        </a:p>
        <a:p>
          <a:pPr algn="ctr"/>
          <a:endParaRPr lang="es-MX" sz="1100">
            <a:latin typeface="+mn-lt"/>
          </a:endParaRPr>
        </a:p>
        <a:p>
          <a:pPr algn="ctr"/>
          <a:endParaRPr lang="es-MX" sz="1100">
            <a:latin typeface="+mn-lt"/>
          </a:endParaRPr>
        </a:p>
        <a:p>
          <a:pPr algn="ctr"/>
          <a:endParaRPr lang="es-MX" sz="1100">
            <a:latin typeface="+mn-lt"/>
          </a:endParaRPr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DR.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Calibri" panose="020F0502020204030204" pitchFamily="34" charset="0"/>
            </a:rPr>
            <a:t>RODRIGO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 GÓMEZ MONGE</a:t>
          </a:r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TESORERO DE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 LA UMSNH</a:t>
          </a:r>
          <a:endParaRPr lang="es-MX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1333500</xdr:colOff>
      <xdr:row>44</xdr:row>
      <xdr:rowOff>38100</xdr:rowOff>
    </xdr:from>
    <xdr:to>
      <xdr:col>1</xdr:col>
      <xdr:colOff>314325</xdr:colOff>
      <xdr:row>52</xdr:row>
      <xdr:rowOff>0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A9B4201B-289B-4EB4-91AB-84C20683088F}"/>
            </a:ext>
          </a:extLst>
        </xdr:cNvPr>
        <xdr:cNvSpPr txBox="1"/>
      </xdr:nvSpPr>
      <xdr:spPr>
        <a:xfrm>
          <a:off x="457200" y="8420100"/>
          <a:ext cx="314325" cy="148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JACOBO RENTERÍA GARCÍA</a:t>
          </a:r>
          <a:endParaRPr lang="es-MX" sz="1000">
            <a:effectLst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CONTABILIDAD DE LA UMSNH</a:t>
          </a:r>
          <a:endParaRPr lang="es-MX" sz="1000">
            <a:effectLst/>
          </a:endParaRPr>
        </a:p>
      </xdr:txBody>
    </xdr:sp>
    <xdr:clientData/>
  </xdr:twoCellAnchor>
  <xdr:oneCellAnchor>
    <xdr:from>
      <xdr:col>0</xdr:col>
      <xdr:colOff>19050</xdr:colOff>
      <xdr:row>0</xdr:row>
      <xdr:rowOff>19050</xdr:rowOff>
    </xdr:from>
    <xdr:ext cx="1847850" cy="876300"/>
    <xdr:pic>
      <xdr:nvPicPr>
        <xdr:cNvPr id="4" name="image1.png">
          <a:extLst>
            <a:ext uri="{FF2B5EF4-FFF2-40B4-BE49-F238E27FC236}">
              <a16:creationId xmlns:a16="http://schemas.microsoft.com/office/drawing/2014/main" id="{804450AD-6992-42EE-A2D6-154B60E3E56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1847850" cy="876300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95EAF-B3FE-49DC-8E41-817C5E4F776C}">
  <sheetPr>
    <pageSetUpPr fitToPage="1"/>
  </sheetPr>
  <dimension ref="A1:J54"/>
  <sheetViews>
    <sheetView tabSelected="1" topLeftCell="A22" zoomScale="150" zoomScaleNormal="150" workbookViewId="0">
      <selection sqref="A1:F1"/>
    </sheetView>
  </sheetViews>
  <sheetFormatPr baseColWidth="10" defaultColWidth="6.85546875" defaultRowHeight="15" x14ac:dyDescent="0.25"/>
  <cols>
    <col min="1" max="1" width="62" style="1" customWidth="1"/>
    <col min="2" max="2" width="18.140625" style="1" customWidth="1"/>
    <col min="3" max="3" width="19.140625" style="1" customWidth="1"/>
    <col min="4" max="4" width="18.85546875" style="1" customWidth="1"/>
    <col min="5" max="5" width="15.5703125" style="1" customWidth="1"/>
    <col min="6" max="6" width="19.140625" style="1" customWidth="1"/>
    <col min="7" max="7" width="6.85546875" style="1" customWidth="1"/>
    <col min="8" max="8" width="14.5703125" style="1" bestFit="1" customWidth="1"/>
    <col min="9" max="9" width="6.85546875" style="1"/>
    <col min="10" max="10" width="13.7109375" style="1" bestFit="1" customWidth="1"/>
    <col min="11" max="16384" width="6.85546875" style="1"/>
  </cols>
  <sheetData>
    <row r="1" spans="1:6" ht="15.75" x14ac:dyDescent="0.25">
      <c r="A1" s="50" t="s">
        <v>28</v>
      </c>
      <c r="B1" s="49"/>
      <c r="C1" s="49"/>
      <c r="D1" s="49"/>
      <c r="E1" s="49"/>
      <c r="F1" s="48"/>
    </row>
    <row r="2" spans="1:6" ht="15.75" x14ac:dyDescent="0.25">
      <c r="A2" s="47" t="s">
        <v>27</v>
      </c>
      <c r="B2" s="46"/>
      <c r="C2" s="46"/>
      <c r="D2" s="46"/>
      <c r="E2" s="46"/>
      <c r="F2" s="45"/>
    </row>
    <row r="3" spans="1:6" ht="15.75" x14ac:dyDescent="0.25">
      <c r="A3" s="47" t="s">
        <v>26</v>
      </c>
      <c r="B3" s="46"/>
      <c r="C3" s="46"/>
      <c r="D3" s="46"/>
      <c r="E3" s="46"/>
      <c r="F3" s="45"/>
    </row>
    <row r="4" spans="1:6" x14ac:dyDescent="0.25">
      <c r="A4" s="44" t="s">
        <v>25</v>
      </c>
      <c r="B4" s="43"/>
      <c r="C4" s="43"/>
      <c r="D4" s="43"/>
      <c r="E4" s="43"/>
      <c r="F4" s="42"/>
    </row>
    <row r="5" spans="1:6" x14ac:dyDescent="0.25">
      <c r="A5" s="41"/>
      <c r="B5" s="40"/>
      <c r="C5" s="40"/>
      <c r="D5" s="40"/>
      <c r="E5" s="40"/>
      <c r="F5" s="39"/>
    </row>
    <row r="6" spans="1:6" x14ac:dyDescent="0.25">
      <c r="A6" s="38"/>
      <c r="F6" s="37"/>
    </row>
    <row r="7" spans="1:6" s="33" customFormat="1" ht="63.75" x14ac:dyDescent="0.25">
      <c r="A7" s="36" t="s">
        <v>24</v>
      </c>
      <c r="B7" s="35" t="s">
        <v>23</v>
      </c>
      <c r="C7" s="35" t="s">
        <v>22</v>
      </c>
      <c r="D7" s="35" t="s">
        <v>21</v>
      </c>
      <c r="E7" s="35" t="s">
        <v>20</v>
      </c>
      <c r="F7" s="34" t="s">
        <v>19</v>
      </c>
    </row>
    <row r="8" spans="1:6" ht="12.75" customHeight="1" x14ac:dyDescent="0.25">
      <c r="A8" s="32"/>
      <c r="B8" s="31"/>
      <c r="C8" s="31"/>
      <c r="D8" s="31"/>
      <c r="E8" s="31"/>
      <c r="F8" s="30"/>
    </row>
    <row r="9" spans="1:6" s="11" customFormat="1" ht="12.75" x14ac:dyDescent="0.25">
      <c r="A9" s="15" t="s">
        <v>18</v>
      </c>
      <c r="B9" s="24">
        <f>SUM(B10:B12)</f>
        <v>347114191.75999999</v>
      </c>
      <c r="C9" s="24"/>
      <c r="D9" s="24"/>
      <c r="E9" s="24"/>
      <c r="F9" s="23">
        <f>SUM(F10:F12)</f>
        <v>347114191.75999999</v>
      </c>
    </row>
    <row r="10" spans="1:6" s="11" customFormat="1" ht="12.75" x14ac:dyDescent="0.2">
      <c r="A10" s="21" t="s">
        <v>13</v>
      </c>
      <c r="B10" s="28">
        <v>1240810.78</v>
      </c>
      <c r="C10" s="17"/>
      <c r="D10" s="17"/>
      <c r="E10" s="17"/>
      <c r="F10" s="19">
        <f>SUM(B10:E10)</f>
        <v>1240810.78</v>
      </c>
    </row>
    <row r="11" spans="1:6" s="11" customFormat="1" ht="12.75" x14ac:dyDescent="0.2">
      <c r="A11" s="21" t="s">
        <v>12</v>
      </c>
      <c r="B11" s="28">
        <v>345873380.98000002</v>
      </c>
      <c r="C11" s="17"/>
      <c r="D11" s="17"/>
      <c r="E11" s="17"/>
      <c r="F11" s="19">
        <f>SUM(B11:E11)</f>
        <v>345873380.98000002</v>
      </c>
    </row>
    <row r="12" spans="1:6" s="11" customFormat="1" ht="12.75" x14ac:dyDescent="0.2">
      <c r="A12" s="21" t="s">
        <v>11</v>
      </c>
      <c r="B12" s="28">
        <v>0</v>
      </c>
      <c r="C12" s="17"/>
      <c r="D12" s="17"/>
      <c r="E12" s="17"/>
      <c r="F12" s="19">
        <f>SUM(B12:E12)</f>
        <v>0</v>
      </c>
    </row>
    <row r="13" spans="1:6" s="11" customFormat="1" ht="12.75" customHeight="1" x14ac:dyDescent="0.25">
      <c r="A13" s="18"/>
      <c r="B13" s="17"/>
      <c r="C13" s="17"/>
      <c r="D13" s="17"/>
      <c r="E13" s="17"/>
      <c r="F13" s="16"/>
    </row>
    <row r="14" spans="1:6" s="11" customFormat="1" ht="12.75" x14ac:dyDescent="0.25">
      <c r="A14" s="15" t="s">
        <v>17</v>
      </c>
      <c r="B14" s="17"/>
      <c r="C14" s="14">
        <f>SUM(C15:C19)</f>
        <v>1914078674.6200001</v>
      </c>
      <c r="D14" s="27">
        <f>SUM(D15:D19)</f>
        <v>-36044053.470000267</v>
      </c>
      <c r="E14" s="17"/>
      <c r="F14" s="13">
        <f>SUM(F15:F19)</f>
        <v>1878034621.1499999</v>
      </c>
    </row>
    <row r="15" spans="1:6" s="11" customFormat="1" ht="12.75" x14ac:dyDescent="0.2">
      <c r="A15" s="21" t="s">
        <v>9</v>
      </c>
      <c r="B15" s="17"/>
      <c r="C15" s="17"/>
      <c r="D15" s="29">
        <v>-36044053.470000267</v>
      </c>
      <c r="E15" s="17"/>
      <c r="F15" s="19">
        <f>SUM(B15:E15)</f>
        <v>-36044053.470000267</v>
      </c>
    </row>
    <row r="16" spans="1:6" s="11" customFormat="1" ht="12.75" x14ac:dyDescent="0.2">
      <c r="A16" s="21" t="s">
        <v>8</v>
      </c>
      <c r="B16" s="17"/>
      <c r="C16" s="28">
        <v>1924690189.24</v>
      </c>
      <c r="D16" s="26"/>
      <c r="E16" s="17"/>
      <c r="F16" s="19">
        <f>SUM(B16:E16)</f>
        <v>1924690189.24</v>
      </c>
    </row>
    <row r="17" spans="1:6" s="11" customFormat="1" ht="12.75" x14ac:dyDescent="0.2">
      <c r="A17" s="21" t="s">
        <v>7</v>
      </c>
      <c r="B17" s="17"/>
      <c r="C17" s="28">
        <v>-241.87</v>
      </c>
      <c r="D17" s="20"/>
      <c r="E17" s="17"/>
      <c r="F17" s="19">
        <f>SUM(B17:E17)</f>
        <v>-241.87</v>
      </c>
    </row>
    <row r="18" spans="1:6" s="11" customFormat="1" ht="12.75" x14ac:dyDescent="0.2">
      <c r="A18" s="21" t="s">
        <v>6</v>
      </c>
      <c r="B18" s="17"/>
      <c r="C18" s="28">
        <v>0</v>
      </c>
      <c r="D18" s="17"/>
      <c r="E18" s="17"/>
      <c r="F18" s="19">
        <f>SUM(B18:E18)</f>
        <v>0</v>
      </c>
    </row>
    <row r="19" spans="1:6" s="11" customFormat="1" ht="12.75" x14ac:dyDescent="0.2">
      <c r="A19" s="21" t="s">
        <v>5</v>
      </c>
      <c r="B19" s="17"/>
      <c r="C19" s="28">
        <v>-10611272.75</v>
      </c>
      <c r="D19" s="17"/>
      <c r="E19" s="17"/>
      <c r="F19" s="19">
        <f>SUM(B19:E19)</f>
        <v>-10611272.75</v>
      </c>
    </row>
    <row r="20" spans="1:6" s="11" customFormat="1" ht="12.75" customHeight="1" x14ac:dyDescent="0.25">
      <c r="A20" s="18"/>
      <c r="B20" s="17"/>
      <c r="C20" s="17"/>
      <c r="D20" s="17"/>
      <c r="E20" s="17"/>
      <c r="F20" s="16"/>
    </row>
    <row r="21" spans="1:6" s="11" customFormat="1" ht="25.5" x14ac:dyDescent="0.25">
      <c r="A21" s="15" t="s">
        <v>16</v>
      </c>
      <c r="B21" s="17"/>
      <c r="C21" s="17"/>
      <c r="D21" s="17"/>
      <c r="E21" s="24">
        <f>SUM(E22:E23)</f>
        <v>0</v>
      </c>
      <c r="F21" s="13">
        <f>SUM(F22:F23)</f>
        <v>0</v>
      </c>
    </row>
    <row r="22" spans="1:6" s="11" customFormat="1" ht="12.75" x14ac:dyDescent="0.25">
      <c r="A22" s="21" t="s">
        <v>3</v>
      </c>
      <c r="B22" s="17"/>
      <c r="C22" s="17"/>
      <c r="D22" s="17"/>
      <c r="E22" s="20">
        <v>0</v>
      </c>
      <c r="F22" s="19">
        <f>SUM(B22:E22)</f>
        <v>0</v>
      </c>
    </row>
    <row r="23" spans="1:6" s="11" customFormat="1" ht="12.75" x14ac:dyDescent="0.25">
      <c r="A23" s="21" t="s">
        <v>2</v>
      </c>
      <c r="B23" s="17"/>
      <c r="C23" s="17"/>
      <c r="D23" s="17"/>
      <c r="E23" s="20">
        <v>0</v>
      </c>
      <c r="F23" s="19">
        <f>SUM(B23:E23)</f>
        <v>0</v>
      </c>
    </row>
    <row r="24" spans="1:6" s="11" customFormat="1" ht="12.75" customHeight="1" x14ac:dyDescent="0.25">
      <c r="A24" s="18"/>
      <c r="B24" s="17"/>
      <c r="C24" s="17"/>
      <c r="D24" s="17"/>
      <c r="E24" s="17"/>
      <c r="F24" s="16"/>
    </row>
    <row r="25" spans="1:6" s="11" customFormat="1" ht="12.75" x14ac:dyDescent="0.25">
      <c r="A25" s="15" t="s">
        <v>15</v>
      </c>
      <c r="B25" s="24">
        <f>+B9+B14+B21</f>
        <v>347114191.75999999</v>
      </c>
      <c r="C25" s="24">
        <f>+C9+C14+C21</f>
        <v>1914078674.6200001</v>
      </c>
      <c r="D25" s="24">
        <f>+D9+D14+D21</f>
        <v>-36044053.470000267</v>
      </c>
      <c r="E25" s="24">
        <f>+E9+E14+E21</f>
        <v>0</v>
      </c>
      <c r="F25" s="23">
        <f>+F9+F14+F21</f>
        <v>2225148812.9099998</v>
      </c>
    </row>
    <row r="26" spans="1:6" s="11" customFormat="1" ht="12.75" customHeight="1" x14ac:dyDescent="0.25">
      <c r="A26" s="18"/>
      <c r="B26" s="17"/>
      <c r="C26" s="17"/>
      <c r="D26" s="17"/>
      <c r="E26" s="17"/>
      <c r="F26" s="16"/>
    </row>
    <row r="27" spans="1:6" s="11" customFormat="1" ht="25.5" x14ac:dyDescent="0.25">
      <c r="A27" s="15" t="s">
        <v>14</v>
      </c>
      <c r="B27" s="24">
        <f>SUM(B28:B30)</f>
        <v>0</v>
      </c>
      <c r="C27" s="20"/>
      <c r="D27" s="20"/>
      <c r="E27" s="20"/>
      <c r="F27" s="23">
        <f>SUM(F28:F30)</f>
        <v>0</v>
      </c>
    </row>
    <row r="28" spans="1:6" s="11" customFormat="1" ht="12.75" x14ac:dyDescent="0.25">
      <c r="A28" s="21" t="s">
        <v>13</v>
      </c>
      <c r="B28" s="20">
        <v>0</v>
      </c>
      <c r="C28" s="17"/>
      <c r="D28" s="17"/>
      <c r="E28" s="17"/>
      <c r="F28" s="19">
        <f>SUM(B28:E28)</f>
        <v>0</v>
      </c>
    </row>
    <row r="29" spans="1:6" s="11" customFormat="1" ht="12.75" x14ac:dyDescent="0.25">
      <c r="A29" s="21" t="s">
        <v>12</v>
      </c>
      <c r="B29" s="20">
        <v>0</v>
      </c>
      <c r="C29" s="17"/>
      <c r="D29" s="17"/>
      <c r="E29" s="17"/>
      <c r="F29" s="19">
        <f>SUM(B29:E29)</f>
        <v>0</v>
      </c>
    </row>
    <row r="30" spans="1:6" s="11" customFormat="1" ht="12.75" x14ac:dyDescent="0.25">
      <c r="A30" s="21" t="s">
        <v>11</v>
      </c>
      <c r="B30" s="20">
        <v>0</v>
      </c>
      <c r="C30" s="17"/>
      <c r="D30" s="17"/>
      <c r="E30" s="17"/>
      <c r="F30" s="19">
        <f>SUM(B30:E30)</f>
        <v>0</v>
      </c>
    </row>
    <row r="31" spans="1:6" s="11" customFormat="1" ht="12.75" customHeight="1" x14ac:dyDescent="0.25">
      <c r="A31" s="18"/>
      <c r="B31" s="17"/>
      <c r="C31" s="17"/>
      <c r="D31" s="17"/>
      <c r="E31" s="17"/>
      <c r="F31" s="16"/>
    </row>
    <row r="32" spans="1:6" s="11" customFormat="1" ht="25.5" x14ac:dyDescent="0.25">
      <c r="A32" s="15" t="s">
        <v>10</v>
      </c>
      <c r="B32" s="17"/>
      <c r="C32" s="14">
        <f>SUM(C33:C37)</f>
        <v>-36616775.930000067</v>
      </c>
      <c r="D32" s="27">
        <f>SUM(D33:D37)</f>
        <v>-57259472.169999942</v>
      </c>
      <c r="E32" s="17"/>
      <c r="F32" s="13">
        <f>SUM(F33:F37)</f>
        <v>-93876248.100000009</v>
      </c>
    </row>
    <row r="33" spans="1:10" s="11" customFormat="1" ht="12.75" x14ac:dyDescent="0.25">
      <c r="A33" s="21" t="s">
        <v>9</v>
      </c>
      <c r="B33" s="17"/>
      <c r="C33" s="17"/>
      <c r="D33" s="26">
        <v>-95204371.53000021</v>
      </c>
      <c r="E33" s="17"/>
      <c r="F33" s="19">
        <f>SUM(B33:E33)</f>
        <v>-95204371.53000021</v>
      </c>
    </row>
    <row r="34" spans="1:10" s="11" customFormat="1" ht="12.75" x14ac:dyDescent="0.25">
      <c r="A34" s="21" t="s">
        <v>8</v>
      </c>
      <c r="B34" s="17"/>
      <c r="C34" s="20">
        <v>-36616775.930000067</v>
      </c>
      <c r="D34" s="26">
        <v>36044053.470000267</v>
      </c>
      <c r="E34" s="17"/>
      <c r="F34" s="19">
        <f>SUM(B34:E34)</f>
        <v>-572722.45999979973</v>
      </c>
    </row>
    <row r="35" spans="1:10" s="11" customFormat="1" ht="12.75" x14ac:dyDescent="0.25">
      <c r="A35" s="21" t="s">
        <v>7</v>
      </c>
      <c r="B35" s="17"/>
      <c r="C35" s="17"/>
      <c r="D35" s="20">
        <v>0</v>
      </c>
      <c r="E35" s="17"/>
      <c r="F35" s="19">
        <f>SUM(B35:E35)</f>
        <v>0</v>
      </c>
      <c r="J35" s="12"/>
    </row>
    <row r="36" spans="1:10" s="11" customFormat="1" ht="12.75" x14ac:dyDescent="0.25">
      <c r="A36" s="21" t="s">
        <v>6</v>
      </c>
      <c r="B36" s="17"/>
      <c r="C36" s="20"/>
      <c r="D36" s="20">
        <v>0</v>
      </c>
      <c r="E36" s="17"/>
      <c r="F36" s="19">
        <f>SUM(B36:E36)</f>
        <v>0</v>
      </c>
    </row>
    <row r="37" spans="1:10" s="11" customFormat="1" ht="12.75" x14ac:dyDescent="0.25">
      <c r="A37" s="21" t="s">
        <v>5</v>
      </c>
      <c r="B37" s="17"/>
      <c r="C37" s="17"/>
      <c r="D37" s="17">
        <v>1900845.89</v>
      </c>
      <c r="E37" s="17"/>
      <c r="F37" s="19">
        <f>SUM(B37:E37)</f>
        <v>1900845.89</v>
      </c>
      <c r="H37" s="25"/>
    </row>
    <row r="38" spans="1:10" s="11" customFormat="1" ht="12.75" customHeight="1" x14ac:dyDescent="0.25">
      <c r="A38" s="18"/>
      <c r="B38" s="17"/>
      <c r="C38" s="17"/>
      <c r="D38" s="17"/>
      <c r="E38" s="17"/>
      <c r="F38" s="16"/>
      <c r="H38" s="25"/>
    </row>
    <row r="39" spans="1:10" s="11" customFormat="1" ht="25.5" x14ac:dyDescent="0.25">
      <c r="A39" s="15" t="s">
        <v>4</v>
      </c>
      <c r="B39" s="17"/>
      <c r="C39" s="17"/>
      <c r="D39" s="17"/>
      <c r="E39" s="24">
        <f>SUM(E40:E41)</f>
        <v>0</v>
      </c>
      <c r="F39" s="23">
        <f>SUM(B39:E39)</f>
        <v>0</v>
      </c>
      <c r="H39" s="22"/>
    </row>
    <row r="40" spans="1:10" s="11" customFormat="1" ht="12.75" x14ac:dyDescent="0.25">
      <c r="A40" s="21" t="s">
        <v>3</v>
      </c>
      <c r="B40" s="17"/>
      <c r="C40" s="17"/>
      <c r="D40" s="17"/>
      <c r="E40" s="20">
        <v>0</v>
      </c>
      <c r="F40" s="19">
        <f>SUM(B40:E40)</f>
        <v>0</v>
      </c>
    </row>
    <row r="41" spans="1:10" s="11" customFormat="1" ht="12.75" x14ac:dyDescent="0.25">
      <c r="A41" s="21" t="s">
        <v>2</v>
      </c>
      <c r="B41" s="17"/>
      <c r="C41" s="17"/>
      <c r="D41" s="17"/>
      <c r="E41" s="20">
        <v>0</v>
      </c>
      <c r="F41" s="19">
        <f>SUM(B41:E41)</f>
        <v>0</v>
      </c>
    </row>
    <row r="42" spans="1:10" s="11" customFormat="1" ht="12.75" customHeight="1" x14ac:dyDescent="0.25">
      <c r="A42" s="18"/>
      <c r="B42" s="17"/>
      <c r="C42" s="17"/>
      <c r="D42" s="17"/>
      <c r="E42" s="17"/>
      <c r="F42" s="16"/>
    </row>
    <row r="43" spans="1:10" s="11" customFormat="1" ht="12.75" x14ac:dyDescent="0.25">
      <c r="A43" s="15" t="s">
        <v>1</v>
      </c>
      <c r="B43" s="14">
        <f>+B25+B27</f>
        <v>347114191.75999999</v>
      </c>
      <c r="C43" s="14">
        <f>+C25+C32</f>
        <v>1877461898.6900001</v>
      </c>
      <c r="D43" s="14">
        <f>+D25+D32</f>
        <v>-93303525.640000209</v>
      </c>
      <c r="E43" s="14">
        <f>+E25+E27+E32+E39</f>
        <v>0</v>
      </c>
      <c r="F43" s="13">
        <f>SUM(B43:E43)</f>
        <v>2131272564.8099997</v>
      </c>
      <c r="G43" s="12"/>
    </row>
    <row r="44" spans="1:10" ht="12.75" customHeight="1" x14ac:dyDescent="0.25">
      <c r="A44" s="10"/>
      <c r="B44" s="9"/>
      <c r="C44" s="9"/>
      <c r="D44" s="9"/>
      <c r="E44" s="9"/>
      <c r="F44" s="8"/>
      <c r="H44" s="6"/>
    </row>
    <row r="45" spans="1:10" x14ac:dyDescent="0.2">
      <c r="C45" s="7"/>
      <c r="F45" s="6"/>
    </row>
    <row r="46" spans="1:10" x14ac:dyDescent="0.25">
      <c r="B46" s="5"/>
      <c r="C46" s="5"/>
      <c r="D46" s="5"/>
      <c r="F46" s="4"/>
    </row>
    <row r="47" spans="1:10" x14ac:dyDescent="0.25">
      <c r="F47" s="4"/>
    </row>
    <row r="48" spans="1:10" x14ac:dyDescent="0.25">
      <c r="F48" s="3"/>
    </row>
    <row r="54" spans="1:6" x14ac:dyDescent="0.2">
      <c r="A54" s="2" t="s">
        <v>0</v>
      </c>
      <c r="B54" s="2"/>
      <c r="C54" s="2"/>
      <c r="D54" s="2"/>
      <c r="E54" s="2"/>
      <c r="F54" s="2"/>
    </row>
  </sheetData>
  <mergeCells count="5">
    <mergeCell ref="A54:F54"/>
    <mergeCell ref="A1:F1"/>
    <mergeCell ref="A2:F2"/>
    <mergeCell ref="A3:F3"/>
    <mergeCell ref="A4:F4"/>
  </mergeCells>
  <printOptions horizontalCentered="1"/>
  <pageMargins left="0.39370078740157483" right="0.39370078740157483" top="0.78740157480314965" bottom="0.39370078740157483" header="0.31496062992125984" footer="0.31496062992125984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2021-04-27T14:21:14Z</dcterms:created>
  <dcterms:modified xsi:type="dcterms:W3CDTF">2021-04-27T14:21:21Z</dcterms:modified>
</cp:coreProperties>
</file>